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<sst xmlns="http://schemas.openxmlformats.org/spreadsheetml/2006/main" count="220" uniqueCount="219">
  <si>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</si>
  <si>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</si>
  <si>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</si>
  <si>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</si>
  <si>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</si>
  <si>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</si>
  <si>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</si>
  <si>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</si>
  <si>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</si>
  <si>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</si>
  <si>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</si>
  <si>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</si>
  <si>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</si>
  <si>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</si>
  <si>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</si>
  <si>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</si>
  <si>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</si>
  <si>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</si>
  <si>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</si>
  <si>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</si>
  <si>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</si>
  <si>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</si>
  <si>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</si>
  <si>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</si>
  <si>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</si>
  <si>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</si>
  <si>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</si>
  <si>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</si>
  <si>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</si>
  <si>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</si>
  <si>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</si>
  <si>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</si>
  <si>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</si>
  <si>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</si>
  <si>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</si>
  <si>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</si>
  <si>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</si>
  <si>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</si>
  <si>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</si>
  <si>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</si>
  <si>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</si>
  <si>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</si>
  <si>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</si>
  <si>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</si>
  <si>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</si>
  <si>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</si>
  <si>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</si>
  <si>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</si>
  <si>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</si>
  <si>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</si>
  <si>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</si>
  <si>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</si>
  <si>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</si>
  <si>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</si>
  <si>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</si>
  <si>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</si>
  <si>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</si>
  <si>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</si>
  <si>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</si>
  <si>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</si>
  <si>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</si>
  <si>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</si>
  <si>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</si>
  <si>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</si>
  <si>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</si>
  <si>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</si>
  <si>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</si>
  <si>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</si>
  <si>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</si>
  <si>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</si>
  <si>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</si>
  <si>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</si>
  <si>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</si>
  <si>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</si>
  <si>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</si>
  <si>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</si>
  <si>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</si>
  <si>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</si>
  <si>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</si>
  <si>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</si>
  <si>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</si>
  <si>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</si>
  <si>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</si>
  <si>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</si>
  <si>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</si>
  <si>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</si>
  <si>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</si>
  <si>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</si>
  <si>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</si>
  <si>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</si>
  <si>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</si>
  <si>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</si>
  <si>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</si>
  <si>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</si>
  <si>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</si>
  <si>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</si>
  <si>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</si>
  <si>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</si>
  <si>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</si>
  <si>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</si>
  <si>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</si>
  <si>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</si>
  <si>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</si>
  <si>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</si>
  <si>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</si>
  <si>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</si>
  <si>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</si>
  <si>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</si>
  <si>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</si>
  <si>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</si>
  <si>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</si>
  <si>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</si>
  <si>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</si>
  <si>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</si>
  <si>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</si>
  <si>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</si>
  <si>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</si>
  <si>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</si>
  <si>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</si>
  <si>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</si>
  <si>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</si>
  <si>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</si>
  <si>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</si>
  <si>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</si>
  <si>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</si>
  <si>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</si>
  <si>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</si>
  <si>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</si>
  <si>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</si>
  <si>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</si>
  <si>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</si>
  <si>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</si>
  <si>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</si>
  <si>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</si>
  <si>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</si>
  <si>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</si>
  <si>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</si>
  <si>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</si>
  <si>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</si>
  <si>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</si>
  <si>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</si>
  <si>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</si>
  <si>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</si>
  <si>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</si>
  <si>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</si>
  <si>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</si>
  <si>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</si>
  <si>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</si>
  <si>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</si>
  <si>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</si>
  <si>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</si>
  <si>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</si>
  <si>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</si>
  <si>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</si>
  <si>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</si>
  <si>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</si>
  <si>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</si>
  <si>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</si>
  <si>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</si>
  <si>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</si>
  <si>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</si>
  <si>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</si>
  <si>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</si>
  <si>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</si>
  <si>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</si>
  <si>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</si>
  <si>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</si>
  <si>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</si>
  <si>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</si>
  <si>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</si>
  <si>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</si>
  <si>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</si>
  <si>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</si>
  <si>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</si>
  <si>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</si>
  <si>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</si>
  <si>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</si>
  <si>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</si>
  <si>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</si>
  <si>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</si>
  <si>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</si>
  <si>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</si>
  <si>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</si>
  <si>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</si>
  <si>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</si>
  <si>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</si>
  <si>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</si>
  <si>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</si>
  <si>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</si>
  <si>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</si>
  <si>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</si>
  <si>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</si>
  <si>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</si>
  <si>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</si>
  <si>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</si>
  <si>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</si>
  <si>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</si>
  <si>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</si>
  <si>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</si>
  <si>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</si>
  <si>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</si>
  <si>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</si>
  <si>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</si>
  <si>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</si>
  <si>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</si>
  <si>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</si>
  <si>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</si>
  <si>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</si>
  <si>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</si>
  <si>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</si>
  <si>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</si>
  <si>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</si>
  <si>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</si>
  <si>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</si>
  <si>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</si>
  <si>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</si>
  <si>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</si>
  <si>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ISLAMIC BANK</t>
  </si>
  <si>
    <t>البنك الإسلامي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</si>
</sst>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E2" sqref="E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111001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3.42</v>
      </c>
      <c r="F6" s="13">
        <v>2.81</v>
      </c>
      <c r="G6" s="13">
        <v>2.75</v>
      </c>
      <c r="H6" s="13">
        <v>3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24366723.629999999</v>
      </c>
      <c r="F7" s="15">
        <v>28938342.390000001</v>
      </c>
      <c r="G7" s="15">
        <v>7045361.4299999997</v>
      </c>
      <c r="H7" s="15">
        <v>9810297.0899999999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7837502</v>
      </c>
      <c r="F8" s="15">
        <v>9895824</v>
      </c>
      <c r="G8" s="15">
        <v>2427733</v>
      </c>
      <c r="H8" s="15">
        <v>3231732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10771</v>
      </c>
      <c r="F9" s="15">
        <v>14168</v>
      </c>
      <c r="G9" s="15">
        <v>5138</v>
      </c>
      <c r="H9" s="15">
        <v>5934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125000000</v>
      </c>
      <c r="F10" s="15">
        <v>125000000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427500000</v>
      </c>
      <c r="F11" s="15">
        <v>351250000</v>
      </c>
      <c r="G11" s="15">
        <v>275000000</v>
      </c>
      <c r="H11" s="15">
        <v>300000000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863923682</v>
      </c>
      <c r="F16" s="24">
        <v>653398589</v>
      </c>
      <c r="G16" s="24">
        <v>1216010070</v>
      </c>
      <c r="H16" s="24">
        <v>988066675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71159559</v>
      </c>
      <c r="F17" s="27">
        <v>70706174</v>
      </c>
      <c r="G17" s="27">
        <v>111520291</v>
      </c>
      <c r="H17" s="27">
        <v>127728630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2127000</v>
      </c>
      <c r="F18" s="27">
        <v>5849250</v>
      </c>
      <c r="G18" s="27">
        <v>6310100</v>
      </c>
      <c r="H18" s="27">
        <v>8578900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0</v>
      </c>
      <c r="F19" s="27">
        <v>0</v>
      </c>
      <c r="G19" s="27">
        <v>0</v>
      </c>
      <c r="H19" s="27">
        <v>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50501015</v>
      </c>
      <c r="F20" s="27">
        <v>89685550</v>
      </c>
      <c r="G20" s="27">
        <v>101478827</v>
      </c>
      <c r="H20" s="27">
        <v>113450795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0</v>
      </c>
      <c r="F21" s="27">
        <v>0</v>
      </c>
      <c r="G21" s="27">
        <v>0</v>
      </c>
      <c r="H21" s="27">
        <v>7950332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14790694</v>
      </c>
      <c r="F22" s="27">
        <v>14554692</v>
      </c>
      <c r="G22" s="27">
        <v>14494151</v>
      </c>
      <c r="H22" s="27">
        <v>15245288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1781011337</v>
      </c>
      <c r="F23" s="27">
        <v>1773619793</v>
      </c>
      <c r="G23" s="27">
        <v>1098986835</v>
      </c>
      <c r="H23" s="27">
        <v>1055063603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68381894</v>
      </c>
      <c r="F24" s="27">
        <v>53455625</v>
      </c>
      <c r="G24" s="27">
        <v>50632036</v>
      </c>
      <c r="H24" s="27">
        <v>33389305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8260510</v>
      </c>
      <c r="F25" s="27">
        <v>6955426</v>
      </c>
      <c r="G25" s="27">
        <v>10303247</v>
      </c>
      <c r="H25" s="27">
        <v>6236757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58296721</v>
      </c>
      <c r="F26" s="27">
        <v>53548273</v>
      </c>
      <c r="G26" s="27">
        <v>43889618</v>
      </c>
      <c r="H26" s="27">
        <v>38524302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0</v>
      </c>
      <c r="F27" s="27">
        <v>0</v>
      </c>
      <c r="G27" s="27">
        <v>0</v>
      </c>
      <c r="H27" s="27">
        <v>0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439828354</v>
      </c>
      <c r="F28" s="27">
        <v>359918310</v>
      </c>
      <c r="G28" s="27">
        <v>305610862</v>
      </c>
      <c r="H28" s="27">
        <v>249075402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3281638362</v>
      </c>
      <c r="F29" s="29">
        <v>3021280631</v>
      </c>
      <c r="G29" s="29">
        <v>2898300754</v>
      </c>
      <c r="H29" s="29">
        <v>2603683927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2914956515</v>
      </c>
      <c r="F34" s="24">
        <v>2683347317</v>
      </c>
      <c r="G34" s="24">
        <v>2585780148</v>
      </c>
      <c r="H34" s="24">
        <v>2264875293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12757958</v>
      </c>
      <c r="F35" s="32">
        <v>12545687</v>
      </c>
      <c r="G35" s="32">
        <v>19547794</v>
      </c>
      <c r="H35" s="32">
        <v>44041901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29817129</v>
      </c>
      <c r="F36" s="27">
        <v>30145857</v>
      </c>
      <c r="G36" s="27">
        <v>30355669</v>
      </c>
      <c r="H36" s="27">
        <v>35919125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1468562</v>
      </c>
      <c r="F37" s="27">
        <v>1016223</v>
      </c>
      <c r="G37" s="27">
        <v>1170830</v>
      </c>
      <c r="H37" s="27">
        <v>1640033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200212</v>
      </c>
      <c r="F38" s="27">
        <v>69053</v>
      </c>
      <c r="G38" s="27">
        <v>24640</v>
      </c>
      <c r="H38" s="27">
        <v>766088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65980855</v>
      </c>
      <c r="F39" s="27">
        <v>65360241</v>
      </c>
      <c r="G39" s="27">
        <v>54545664</v>
      </c>
      <c r="H39" s="27">
        <v>62199118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3025181231</v>
      </c>
      <c r="F40" s="29">
        <v>2792484378</v>
      </c>
      <c r="G40" s="29">
        <v>2691424745</v>
      </c>
      <c r="H40" s="29">
        <v>2409441558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125000000</v>
      </c>
      <c r="F44" s="24">
        <v>125000000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125000000</v>
      </c>
      <c r="F45" s="27">
        <v>125000000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125000000</v>
      </c>
      <c r="F46" s="27">
        <v>125000000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46109666</v>
      </c>
      <c r="F47" s="27">
        <v>39634884</v>
      </c>
      <c r="G47" s="27">
        <v>34507433</v>
      </c>
      <c r="H47" s="27">
        <v>30527109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15429586</v>
      </c>
      <c r="F48" s="27">
        <v>8978496</v>
      </c>
      <c r="G48" s="27">
        <v>13886384</v>
      </c>
      <c r="H48" s="27">
        <v>9939249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700000</v>
      </c>
      <c r="F49" s="27">
        <v>700000</v>
      </c>
      <c r="G49" s="27">
        <v>3711895</v>
      </c>
      <c r="H49" s="27">
        <v>3711895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18750000</v>
      </c>
      <c r="F53" s="27">
        <v>18750000</v>
      </c>
      <c r="G53" s="27">
        <v>15000000</v>
      </c>
      <c r="H53" s="27">
        <v>15000000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25000000</v>
      </c>
      <c r="F54" s="27">
        <v>0</v>
      </c>
      <c r="G54" s="27">
        <v>25000000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467161</v>
      </c>
      <c r="F56" s="27">
        <v>161125</v>
      </c>
      <c r="G56" s="27">
        <v>57494</v>
      </c>
      <c r="H56" s="27">
        <v>1787540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24003058</v>
      </c>
      <c r="F57" s="27">
        <v>35571748</v>
      </c>
      <c r="G57" s="27">
        <v>14712803</v>
      </c>
      <c r="H57" s="27">
        <v>32628148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255459471</v>
      </c>
      <c r="F58" s="27">
        <v>228796253</v>
      </c>
      <c r="G58" s="27">
        <v>206876009</v>
      </c>
      <c r="H58" s="27">
        <v>193593941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997660</v>
      </c>
      <c r="F59" s="48">
        <v>0</v>
      </c>
      <c r="G59" s="48">
        <v>0</v>
      </c>
      <c r="H59" s="48">
        <v>648428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3281638362</v>
      </c>
      <c r="F60" s="29">
        <v>3021280631</v>
      </c>
      <c r="G60" s="29">
        <v>2898300754</v>
      </c>
      <c r="H60" s="29">
        <v>2603683927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161576226</v>
      </c>
      <c r="F64" s="24">
        <v>136675670</v>
      </c>
      <c r="G64" s="24">
        <v>102503176</v>
      </c>
      <c r="H64" s="24">
        <v>93751260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52130109</v>
      </c>
      <c r="F65" s="27">
        <v>46104676</v>
      </c>
      <c r="G65" s="27">
        <v>37471648</v>
      </c>
      <c r="H65" s="27">
        <v>36533180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109446117</v>
      </c>
      <c r="F66" s="27">
        <v>90570994</v>
      </c>
      <c r="G66" s="27">
        <v>65031528</v>
      </c>
      <c r="H66" s="27">
        <v>57218080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11963516</v>
      </c>
      <c r="F67" s="27">
        <v>11209693</v>
      </c>
      <c r="G67" s="27">
        <v>10401827</v>
      </c>
      <c r="H67" s="27">
        <v>10134655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121409633</v>
      </c>
      <c r="F68" s="27">
        <v>101780687</v>
      </c>
      <c r="G68" s="27">
        <v>75433355</v>
      </c>
      <c r="H68" s="27">
        <v>67352735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1806602</v>
      </c>
      <c r="F69" s="27">
        <v>3739544</v>
      </c>
      <c r="G69" s="27">
        <v>8521851</v>
      </c>
      <c r="H69" s="27">
        <v>5285757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2043928</v>
      </c>
      <c r="F70" s="27">
        <v>1915022</v>
      </c>
      <c r="G70" s="27">
        <v>1759524</v>
      </c>
      <c r="H70" s="27">
        <v>1651519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7485307</v>
      </c>
      <c r="F71" s="27">
        <v>10346588</v>
      </c>
      <c r="G71" s="27">
        <v>9006558</v>
      </c>
      <c r="H71" s="27">
        <v>7719430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132745470</v>
      </c>
      <c r="F72" s="27">
        <v>117781841</v>
      </c>
      <c r="G72" s="27">
        <v>94721288</v>
      </c>
      <c r="H72" s="27">
        <v>82009441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31161881</v>
      </c>
      <c r="F73" s="27">
        <v>27138464</v>
      </c>
      <c r="G73" s="27">
        <v>23770416</v>
      </c>
      <c r="H73" s="27">
        <v>18797202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4162319</v>
      </c>
      <c r="F74" s="27">
        <v>3481179</v>
      </c>
      <c r="G74" s="27">
        <v>3165990</v>
      </c>
      <c r="H74" s="27">
        <v>2869391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14464135</v>
      </c>
      <c r="F75" s="27">
        <v>13546008</v>
      </c>
      <c r="G75" s="27">
        <v>11024547</v>
      </c>
      <c r="H75" s="27">
        <v>8922014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16609317</v>
      </c>
      <c r="F76" s="61">
        <v>21691685</v>
      </c>
      <c r="G76" s="61">
        <v>16457097</v>
      </c>
      <c r="H76" s="61">
        <v>10082957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1600000</v>
      </c>
      <c r="F77" s="27">
        <v>650000</v>
      </c>
      <c r="G77" s="27">
        <v>500000</v>
      </c>
      <c r="H77" s="27">
        <v>100000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67997652</v>
      </c>
      <c r="F79" s="27">
        <v>66507336</v>
      </c>
      <c r="G79" s="27">
        <v>54918050</v>
      </c>
      <c r="H79" s="27">
        <v>40771564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64747818</v>
      </c>
      <c r="F80" s="27">
        <v>51274505</v>
      </c>
      <c r="G80" s="27">
        <v>39803238</v>
      </c>
      <c r="H80" s="27">
        <v>41237877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19574412</v>
      </c>
      <c r="F81" s="27">
        <v>14752102</v>
      </c>
      <c r="G81" s="27">
        <v>11401029</v>
      </c>
      <c r="H81" s="27">
        <v>11600739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401677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67103</v>
      </c>
      <c r="F84" s="27">
        <v>76500</v>
      </c>
      <c r="G84" s="27">
        <v>78000</v>
      </c>
      <c r="H84" s="27">
        <v>80000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45106303</v>
      </c>
      <c r="F85" s="27">
        <v>36445903</v>
      </c>
      <c r="G85" s="27">
        <v>28324209</v>
      </c>
      <c r="H85" s="27">
        <v>29155461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61767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45106303</v>
      </c>
      <c r="F87" s="29">
        <v>36445903</v>
      </c>
      <c r="G87" s="29">
        <v>28324209</v>
      </c>
      <c r="H87" s="29">
        <v>29093694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711559076</v>
      </c>
      <c r="F91" s="60">
        <v>1307982567</v>
      </c>
      <c r="G91" s="60">
        <v>1071753404</v>
      </c>
      <c r="H91" s="60">
        <v>867676001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69011972</v>
      </c>
      <c r="F92" s="61">
        <v>-623461017</v>
      </c>
      <c r="G92" s="61">
        <v>41494985</v>
      </c>
      <c r="H92" s="61">
        <v>-52402674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25354301</v>
      </c>
      <c r="F93" s="61">
        <v>-902970</v>
      </c>
      <c r="G93" s="61">
        <v>1403083</v>
      </c>
      <c r="H93" s="61">
        <v>-25468814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115083063</v>
      </c>
      <c r="F94" s="61">
        <v>27059578</v>
      </c>
      <c r="G94" s="61">
        <v>192390489</v>
      </c>
      <c r="H94" s="61">
        <v>280916509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1316871</v>
      </c>
      <c r="F95" s="61">
        <v>880918</v>
      </c>
      <c r="G95" s="61">
        <v>940606</v>
      </c>
      <c r="H95" s="61">
        <v>1032382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922325283</v>
      </c>
      <c r="F96" s="62">
        <v>711559076</v>
      </c>
      <c r="G96" s="62">
        <v>1307982567</v>
      </c>
      <c r="H96" s="62">
        <v>1071753404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6.2700015999999996</v>
      </c>
      <c r="F100" s="10">
        <f>+F8*100/F10</f>
        <v>7.9166591999999998</v>
      </c>
      <c r="G100" s="10">
        <f>+G8*100/G10</f>
        <v>2.4277329999999999</v>
      </c>
      <c r="H100" s="10">
        <f>+H8*100/H10</f>
        <v>3.231732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0.360850424</v>
      </c>
      <c r="F101" s="13">
        <f>+F87/F10</f>
        <v>0.29156722400000001</v>
      </c>
      <c r="G101" s="13">
        <f>+G87/G10</f>
        <v>0.28324209</v>
      </c>
      <c r="H101" s="13">
        <f>+H87/H10</f>
        <v>0.29093693999999998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0.15</v>
      </c>
      <c r="F102" s="13">
        <f>+F53/F10</f>
        <v>0.15</v>
      </c>
      <c r="G102" s="13">
        <f>+G53/G10</f>
        <v>0.15</v>
      </c>
      <c r="H102" s="13">
        <f>+H53/H10</f>
        <v>0.15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2.0436757679999999</v>
      </c>
      <c r="F103" s="13">
        <f>+F58/F10</f>
        <v>1.830370024</v>
      </c>
      <c r="G103" s="13">
        <f>+G58/G10</f>
        <v>2.0687600900000001</v>
      </c>
      <c r="H103" s="13">
        <f>+H58/H10</f>
        <v>1.93593941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9.4776111445001376</v>
      </c>
      <c r="F104" s="13">
        <f>+F11/F87</f>
        <v>9.6375716085289476</v>
      </c>
      <c r="G104" s="13">
        <f>+G11/G87</f>
        <v>9.7090089965089579</v>
      </c>
      <c r="H104" s="13">
        <f>+H11/H87</f>
        <v>10.311512865983948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4.3859649122807021</v>
      </c>
      <c r="F105" s="13">
        <f>+F53*100/F11</f>
        <v>5.3380782918149468</v>
      </c>
      <c r="G105" s="13">
        <f>+G53*100/G11</f>
        <v>5.4545454545454541</v>
      </c>
      <c r="H105" s="13">
        <f>+H53*100/H11</f>
        <v>5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41.568469932018147</v>
      </c>
      <c r="F106" s="13">
        <f>+F53*100/F87</f>
        <v>51.446111789300431</v>
      </c>
      <c r="G106" s="13">
        <f>+G53*100/G87</f>
        <v>52.95823089004886</v>
      </c>
      <c r="H106" s="13">
        <f>+H53*100/H87</f>
        <v>51.557564329919742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1.6734552777649805</v>
      </c>
      <c r="F107" s="35">
        <f>+F11/F58</f>
        <v>1.5352087081600938</v>
      </c>
      <c r="G107" s="35">
        <f>+G11/G58</f>
        <v>1.3292986525083244</v>
      </c>
      <c r="H107" s="35">
        <f>+H11/H58</f>
        <v>1.5496352750006779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1.3745055982497074</v>
      </c>
      <c r="F109" s="39">
        <f>+F85*100/F29</f>
        <v>1.2063064458840731</v>
      </c>
      <c r="G109" s="39">
        <f>+G85*100/G29</f>
        <v>0.97726949009378061</v>
      </c>
      <c r="H109" s="39">
        <f>+H85*100/H29</f>
        <v>1.1197772777893713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17.656931184986288</v>
      </c>
      <c r="F110" s="41">
        <f>+F87*100/F58</f>
        <v>15.929414281098389</v>
      </c>
      <c r="G110" s="41">
        <f>+G87*100/G58</f>
        <v>13.691393766205147</v>
      </c>
      <c r="H110" s="41">
        <f>+H87*100/H58</f>
        <v>15.028204834158524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91.460471683139176</v>
      </c>
      <c r="F111" s="41">
        <f>+F68*100/F72</f>
        <v>86.414583212364633</v>
      </c>
      <c r="G111" s="41">
        <f>+G68*100/G72</f>
        <v>79.637171952307071</v>
      </c>
      <c r="H111" s="41">
        <f>+H68*100/H72</f>
        <v>82.128025967156631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9.0721615659204531</v>
      </c>
      <c r="F112" s="41">
        <f>+F64*100/F23</f>
        <v>7.7060298119936466</v>
      </c>
      <c r="G112" s="41">
        <f>+G64*100/G23</f>
        <v>9.3270613200748667</v>
      </c>
      <c r="H112" s="41">
        <f>+H64*100/H23</f>
        <v>8.8858396530242167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33.979542202080417</v>
      </c>
      <c r="F113" s="41">
        <f>+F85*100/F72</f>
        <v>30.943567098768646</v>
      </c>
      <c r="G113" s="41">
        <f>+G85*100/G72</f>
        <v>29.902685656048089</v>
      </c>
      <c r="H113" s="41">
        <f>+H85*100/H72</f>
        <v>35.551347069906257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4.045097459157506</v>
      </c>
      <c r="F114" s="42">
        <f>F72*100/F29</f>
        <v>3.8984078404201705</v>
      </c>
      <c r="G114" s="42">
        <f>G72*100/G29</f>
        <v>3.2681662822353186</v>
      </c>
      <c r="H114" s="42">
        <f>H72*100/H29</f>
        <v>3.1497464092921752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4.3033080367191401</v>
      </c>
      <c r="F115" s="44">
        <f>+(F24+F25)*100/F23</f>
        <v>3.4060880036649435</v>
      </c>
      <c r="G115" s="44">
        <f>+(G24+G25)*100/G23</f>
        <v>5.544678158041811</v>
      </c>
      <c r="H115" s="44">
        <f>+(H24+H25)*100/H23</f>
        <v>3.7557984075392277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7.814911416494466</v>
      </c>
      <c r="F117" s="10">
        <f>(F58+F59)*100/F29</f>
        <v>7.572823611697129</v>
      </c>
      <c r="G117" s="10">
        <f>(G58+G59)*100/G29</f>
        <v>7.1378378767105684</v>
      </c>
      <c r="H117" s="10">
        <f>(H58+H59)*100/H29</f>
        <v>7.4602898986978303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8.7255595911384489</v>
      </c>
      <c r="F118" s="13">
        <f>+F58*100/(F34+F35)</f>
        <v>8.48684471752129</v>
      </c>
      <c r="G118" s="13">
        <f>+G58*100/(G34+G35)</f>
        <v>7.9404978415573302</v>
      </c>
      <c r="H118" s="13">
        <f>+H58*100/(H34+H35)</f>
        <v>8.3846203537778319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92.185088583505532</v>
      </c>
      <c r="F119" s="13">
        <f>+F40*100/F29</f>
        <v>92.427176388302868</v>
      </c>
      <c r="G119" s="13">
        <f>+G40*100/G29</f>
        <v>92.862162123289437</v>
      </c>
      <c r="H119" s="13">
        <f>+H40*100/H29</f>
        <v>92.539710101302163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89.215024632260196</v>
      </c>
      <c r="F120" s="35">
        <f>+(F34+F35)*100/F29</f>
        <v>89.230142223090965</v>
      </c>
      <c r="G120" s="35">
        <f>+(G34+G35)*100/G29</f>
        <v>89.891566235986289</v>
      </c>
      <c r="H120" s="35">
        <f>+(H34+H35)*100/H29</f>
        <v>88.678858829856736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54.272017222353519</v>
      </c>
      <c r="F122" s="10">
        <f>+F23*100/F29</f>
        <v>58.704238686128193</v>
      </c>
      <c r="G122" s="10">
        <f>+G23*100/G29</f>
        <v>37.918315878131949</v>
      </c>
      <c r="H122" s="10">
        <f>+H23*100/H29</f>
        <v>40.521953992152135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60.832822101501428</v>
      </c>
      <c r="F123" s="13">
        <f>+F23*100/(F34+F35)</f>
        <v>65.789695302017265</v>
      </c>
      <c r="G123" s="13">
        <f>+G23*100/(G34+G35)</f>
        <v>42.182284129511707</v>
      </c>
      <c r="H123" s="13">
        <f>+H23*100/(H34+H35)</f>
        <v>45.69516852928767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14.343506169382682</v>
      </c>
      <c r="F124" s="35">
        <f>+F58*100/F23</f>
        <v>12.899960515945821</v>
      </c>
      <c r="G124" s="35">
        <f>+G58*100/G23</f>
        <v>18.824248153982662</v>
      </c>
      <c r="H124" s="35">
        <f>+H58*100/H23</f>
        <v>18.349030375944075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0.32011668133731974</v>
      </c>
      <c r="F126" s="10">
        <f>+(F16+F17+F18+F19)/(F34+F35)</f>
        <v>0.27076520170382845</v>
      </c>
      <c r="G126" s="10">
        <f>+(G16+G17+G18+G19)/(G34+G35)</f>
        <v>0.51196643597046254</v>
      </c>
      <c r="H126" s="10">
        <f>+(H16+H17+H18+H19)/(H34+H35)</f>
        <v>0.48697034606603568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34.241793701034865</v>
      </c>
      <c r="F127" s="13">
        <f>+(F16+F17+F18+F19+F20+F21+F22)*100/(F34+F35)</f>
        <v>30.943151444151304</v>
      </c>
      <c r="G127" s="13">
        <f>+(G16+G17+G18+G19+G20+G21+G22)*100/(G34+G35)</f>
        <v>55.64802095075369</v>
      </c>
      <c r="H127" s="13">
        <f>+(H16+H17+H18+H19+H20+H21+H22)*100/(H34+H35)</f>
        <v>54.615237968555746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0.32011668133731974</v>
      </c>
      <c r="F128" s="35">
        <f>+(F16+F17+F18+F19)/(F34+F35)</f>
        <v>0.27076520170382845</v>
      </c>
      <c r="G128" s="35">
        <f>+(G16+G17+G18+G19)/(G34+G35)</f>
        <v>0.51196643597046254</v>
      </c>
      <c r="H128" s="35">
        <f>+(H16+H17+H18+H19)/(H34+H35)</f>
        <v>0.48697034606603568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2014-10-15T08:28:38Z</dcterms:modified>
</cp:coreProperties>
</file>